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https://winnovationadmin-my.sharepoint.com/personal/nw_winnovation_dk/Documents/Dokumenter/Wischmann Innovation/OPGAVER 2022/Klassisk Kons. /Værktøjskasse/Vaerktøjer/ENGELSK/"/>
    </mc:Choice>
  </mc:AlternateContent>
  <xr:revisionPtr revIDLastSave="0" documentId="8_{6DF028E1-162B-C346-BA13-737AC32D8970}" xr6:coauthVersionLast="47" xr6:coauthVersionMax="47" xr10:uidLastSave="{00000000-0000-0000-0000-000000000000}"/>
  <bookViews>
    <workbookView xWindow="0" yWindow="500" windowWidth="25440" windowHeight="15400" xr2:uid="{00000000-000D-0000-FFFF-FFFF00000000}"/>
  </bookViews>
  <sheets>
    <sheet name=" Sheet 1" sheetId="1" r:id="rId1"/>
    <sheet name=" Sheet2" sheetId="2864" r:id="rId2"/>
    <sheet name=" Sheet3" sheetId="6078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8" i="1"/>
  <c r="B52" i="1"/>
  <c r="B59" i="1"/>
  <c r="B64" i="1"/>
  <c r="B20" i="1"/>
  <c r="B54" i="1"/>
  <c r="B66" i="1"/>
  <c r="B68" i="1"/>
</calcChain>
</file>

<file path=xl/sharedStrings.xml><?xml version="1.0" encoding="utf-8"?>
<sst xmlns="http://schemas.openxmlformats.org/spreadsheetml/2006/main" count="71" uniqueCount="69">
  <si>
    <t>Materials</t>
  </si>
  <si>
    <t>Freelance consultant</t>
  </si>
  <si>
    <t>Transportation costs</t>
  </si>
  <si>
    <t>Other things</t>
  </si>
  <si>
    <t>Total variable costs:</t>
  </si>
  <si>
    <t>Premises rent</t>
  </si>
  <si>
    <t>Electricity, water and heat</t>
  </si>
  <si>
    <t>Rep. and on. of premises</t>
  </si>
  <si>
    <t>Cleaning</t>
  </si>
  <si>
    <t>Office supplies</t>
  </si>
  <si>
    <t>Marketing/advertisements/advertising</t>
  </si>
  <si>
    <t>Representation</t>
  </si>
  <si>
    <t>Insurance (sickness, liability, contents, car)</t>
  </si>
  <si>
    <t>Quotas</t>
  </si>
  <si>
    <t>Course expenses</t>
  </si>
  <si>
    <t>EDB equipment/software</t>
  </si>
  <si>
    <t>Leasing tax</t>
  </si>
  <si>
    <t>Add. of operating assets</t>
  </si>
  <si>
    <t>Accountant</t>
  </si>
  <si>
    <t>Lawyer</t>
  </si>
  <si>
    <t>Other advice</t>
  </si>
  <si>
    <t>Total fixed costs:</t>
  </si>
  <si>
    <t>Interest on bank loans</t>
  </si>
  <si>
    <t>Interest on overdraft</t>
  </si>
  <si>
    <t>Other interest</t>
  </si>
  <si>
    <t>Total interest:</t>
  </si>
  <si>
    <t>Total depreciation:</t>
  </si>
  <si>
    <r>
      <t xml:space="preserve"> Net profit</t>
    </r>
    <r>
      <rPr>
        <sz val="11"/>
        <rFont val="Helvetica Narrow"/>
        <family val="2"/>
      </rPr>
      <t>(DB-fixed turnover, interest and amortization):</t>
    </r>
  </si>
  <si>
    <t>Turnover (revenue)</t>
  </si>
  <si>
    <t>Variable costs (expenses)</t>
  </si>
  <si>
    <t>Fixed costs (expenses)</t>
  </si>
  <si>
    <t>Salaries (incl. ATP and social benefits)</t>
  </si>
  <si>
    <t>Interest (expenses)</t>
  </si>
  <si>
    <t xml:space="preserve"> Depreciation</t>
  </si>
  <si>
    <r>
      <t xml:space="preserve"> NOTE: Do not overwrite them</t>
    </r>
    <r>
      <rPr>
        <b/>
        <sz val="11"/>
        <color indexed="10"/>
        <rFont val="Helvetica Narrow"/>
        <family val="2"/>
      </rPr>
      <t>red</t>
    </r>
    <r>
      <rPr>
        <b/>
        <sz val="11"/>
        <rFont val="Helvetica Narrow"/>
        <family val="2"/>
      </rPr>
      <t xml:space="preserve"> numbers - the system counts itself</t>
    </r>
  </si>
  <si>
    <t>Salary costs 4 men x 4 months a 35,000</t>
  </si>
  <si>
    <t>PROJECT BUDGET example</t>
  </si>
  <si>
    <t>Notes</t>
  </si>
  <si>
    <t xml:space="preserve"> Here you can apply date - project there from x date to y date</t>
  </si>
  <si>
    <t>Sponsorships</t>
  </si>
  <si>
    <t>ad 1 Amount requested from the municipality</t>
  </si>
  <si>
    <t>ad 3 Own paid and capitalized hours</t>
  </si>
  <si>
    <t>Turnover/Income in total:</t>
  </si>
  <si>
    <t>ad 4 Offer attached</t>
  </si>
  <si>
    <t>ad 5 Indent 50% instagram/Facebook and Linked Inn</t>
  </si>
  <si>
    <t>ad 7 See offer</t>
  </si>
  <si>
    <t>Fixed costs incl. interest and depreciation in total:</t>
  </si>
  <si>
    <t>Margin contribution(DB):(Revenue-variable.rev.) = Margin contribution</t>
  </si>
  <si>
    <r>
      <t>Profit before interest and depreciation</t>
    </r>
    <r>
      <rPr>
        <b/>
        <sz val="9"/>
        <rFont val="Helvetica Narrow"/>
      </rPr>
      <t>(Coverage contribution-fixed.costs.)</t>
    </r>
  </si>
  <si>
    <t>Unforeseen costs 5% of gross</t>
  </si>
  <si>
    <t>Remunerate artists</t>
  </si>
  <si>
    <t>Small purchases</t>
  </si>
  <si>
    <t>Own financing "in kind" 200 t. a DKK. 450.-</t>
  </si>
  <si>
    <t>Support - expected - from the Municipality</t>
  </si>
  <si>
    <t>Support - granted from the Kaj Børgesen private foundation</t>
  </si>
  <si>
    <t>PR SOME ads</t>
  </si>
  <si>
    <t>Freelance technical assistance</t>
  </si>
  <si>
    <t>Freelance bookkeeper</t>
  </si>
  <si>
    <t>Operation of car/driving allowance</t>
  </si>
  <si>
    <t>Video editor for documentation and SOME</t>
  </si>
  <si>
    <t>Postage and fees</t>
  </si>
  <si>
    <t>Telephone</t>
  </si>
  <si>
    <t>Mobile phone</t>
  </si>
  <si>
    <t>Meeting expenses</t>
  </si>
  <si>
    <t>Non-fiction</t>
  </si>
  <si>
    <t>Operating funds</t>
  </si>
  <si>
    <t>ad 6 Premises lease with landlord P. Mortensen - see appendix</t>
  </si>
  <si>
    <t>ad 2 Requested amount from the Kaj Børgesen foundation</t>
  </si>
  <si>
    <t>ad 8 Cheapest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</si>
</sst>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\(\$#,##0\)"/>
    <numFmt numFmtId="165" formatCode="s\t\a\nd\a\rd"/>
  </numFmts>
  <fonts count="12">
    <font>
      <sz val="10"/>
      <name val="Arial"/>
    </font>
    <font>
      <sz val="10"/>
      <name val="Arial"/>
    </font>
    <font>
      <sz val="28"/>
      <name val="Impact"/>
      <family val="2"/>
    </font>
    <font>
      <sz val="11"/>
      <name val="Helvetica Narrow"/>
      <family val="2"/>
    </font>
    <font>
      <b/>
      <sz val="11"/>
      <name val="Helvetica Narrow"/>
      <family val="2"/>
    </font>
    <font>
      <i/>
      <sz val="11"/>
      <name val="Helvetica Narrow"/>
      <family val="2"/>
    </font>
    <font>
      <b/>
      <sz val="16"/>
      <name val="Helvetica Narrow"/>
      <family val="2"/>
    </font>
    <font>
      <b/>
      <sz val="11"/>
      <color indexed="10"/>
      <name val="Helvetica Narrow"/>
      <family val="2"/>
    </font>
    <font>
      <sz val="11"/>
      <color indexed="10"/>
      <name val="Helvetica Narrow"/>
      <family val="2"/>
    </font>
    <font>
      <b/>
      <sz val="10"/>
      <name val="Helvetica Narrow"/>
    </font>
    <font>
      <b/>
      <sz val="10"/>
      <name val="Helvetica Narrow"/>
      <family val="2"/>
    </font>
    <font>
      <b/>
      <sz val="9"/>
      <name val="Helvetica Narrow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/>
    <xf numFmtId="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3" fontId="4" fillId="2" borderId="1" xfId="4" applyNumberFormat="1" applyFont="1" applyFill="1" applyBorder="1"/>
    <xf numFmtId="1" fontId="3" fillId="2" borderId="1" xfId="4" applyNumberFormat="1" applyFont="1" applyFill="1" applyBorder="1"/>
    <xf numFmtId="1" fontId="3" fillId="3" borderId="1" xfId="4" applyNumberFormat="1" applyFont="1" applyFill="1" applyBorder="1"/>
    <xf numFmtId="165" fontId="3" fillId="2" borderId="1" xfId="4" applyFont="1" applyFill="1" applyBorder="1"/>
    <xf numFmtId="1" fontId="3" fillId="2" borderId="1" xfId="4" applyNumberFormat="1" applyFont="1" applyFill="1" applyBorder="1" applyProtection="1">
      <protection locked="0"/>
    </xf>
    <xf numFmtId="165" fontId="4" fillId="2" borderId="1" xfId="4" applyFont="1" applyFill="1" applyBorder="1"/>
    <xf numFmtId="1" fontId="4" fillId="2" borderId="1" xfId="4" applyNumberFormat="1" applyFont="1" applyFill="1" applyBorder="1"/>
    <xf numFmtId="165" fontId="5" fillId="2" borderId="1" xfId="4" applyFont="1" applyFill="1" applyBorder="1"/>
    <xf numFmtId="165" fontId="3" fillId="4" borderId="1" xfId="4" applyFont="1" applyFill="1" applyBorder="1"/>
    <xf numFmtId="165" fontId="6" fillId="3" borderId="1" xfId="4" applyFont="1" applyFill="1" applyBorder="1" applyAlignment="1">
      <alignment horizontal="left"/>
    </xf>
    <xf numFmtId="165" fontId="6" fillId="3" borderId="1" xfId="4" applyFont="1" applyFill="1" applyBorder="1"/>
    <xf numFmtId="1" fontId="7" fillId="2" borderId="1" xfId="4" applyNumberFormat="1" applyFont="1" applyFill="1" applyBorder="1"/>
    <xf numFmtId="1" fontId="8" fillId="2" borderId="1" xfId="4" applyNumberFormat="1" applyFont="1" applyFill="1" applyBorder="1"/>
    <xf numFmtId="1" fontId="7" fillId="3" borderId="1" xfId="4" applyNumberFormat="1" applyFont="1" applyFill="1" applyBorder="1"/>
    <xf numFmtId="165" fontId="3" fillId="3" borderId="2" xfId="4" applyFont="1" applyFill="1" applyBorder="1"/>
    <xf numFmtId="1" fontId="4" fillId="3" borderId="3" xfId="4" applyNumberFormat="1" applyFont="1" applyFill="1" applyBorder="1" applyAlignment="1">
      <alignment horizontal="center"/>
    </xf>
    <xf numFmtId="0" fontId="3" fillId="5" borderId="4" xfId="0" applyFont="1" applyFill="1" applyBorder="1"/>
    <xf numFmtId="1" fontId="1" fillId="6" borderId="5" xfId="4" applyNumberFormat="1" applyFill="1" applyBorder="1"/>
    <xf numFmtId="165" fontId="2" fillId="6" borderId="6" xfId="4" applyFont="1" applyFill="1" applyBorder="1"/>
    <xf numFmtId="165" fontId="9" fillId="2" borderId="1" xfId="4" applyFont="1" applyFill="1" applyBorder="1"/>
    <xf numFmtId="165" fontId="10" fillId="2" borderId="1" xfId="4" applyFont="1" applyFill="1" applyBorder="1"/>
    <xf numFmtId="165" fontId="6" fillId="3" borderId="7" xfId="4" applyFont="1" applyFill="1" applyBorder="1"/>
  </cellXfs>
  <cellStyles count="6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Normal" xfId="0" builtinId="0"/>
    <cellStyle name="Normal_Ark1" xfId="4" xr:uid="{00000000-0005-0000-0000-000004000000}"/>
    <cellStyle name="Punktum0" xfId="5" xr:uid="{00000000-0005-0000-0000-000005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zoomScale="170" zoomScaleNormal="170" workbookViewId="0">
      <selection activeCell="A80" sqref="A80"/>
    </sheetView>
  </sheetViews>
  <sheetFormatPr baseColWidth="10" defaultColWidth="9.1640625" defaultRowHeight="15"/>
  <cols>
    <col min="1" max="1" width="55.5" style="1" customWidth="1"/>
    <col min="2" max="2" width="14.6640625" style="1" customWidth="1"/>
    <col min="3" max="256" width="11.5" style="1" customWidth="1"/>
    <col min="257" max="16384" width="9.1640625" style="1"/>
  </cols>
  <sheetData>
    <row r="1" spans="1:3" customFormat="1" ht="36" thickBot="1">
      <c r="A1" s="20" t="s">
        <v>36</v>
      </c>
      <c r="B1" s="19"/>
    </row>
    <row r="2" spans="1:3" ht="16" thickBot="1">
      <c r="A2" s="16" t="s">
        <v>38</v>
      </c>
      <c r="B2" s="17"/>
      <c r="C2" s="18" t="s">
        <v>37</v>
      </c>
    </row>
    <row r="3" spans="1:3">
      <c r="A3" s="2" t="s">
        <v>34</v>
      </c>
      <c r="B3" s="3"/>
    </row>
    <row r="4" spans="1:3" ht="21">
      <c r="A4" s="11" t="s">
        <v>28</v>
      </c>
      <c r="B4" s="4"/>
    </row>
    <row r="5" spans="1:3">
      <c r="A5" s="5" t="s">
        <v>53</v>
      </c>
      <c r="B5" s="6">
        <v>50000</v>
      </c>
      <c r="C5" s="1">
        <v>1</v>
      </c>
    </row>
    <row r="6" spans="1:3">
      <c r="A6" s="5" t="s">
        <v>54</v>
      </c>
      <c r="B6" s="6">
        <v>45690</v>
      </c>
      <c r="C6" s="1">
        <v>2</v>
      </c>
    </row>
    <row r="7" spans="1:3">
      <c r="A7" s="5" t="s">
        <v>52</v>
      </c>
      <c r="B7" s="6">
        <v>90000</v>
      </c>
      <c r="C7" s="1">
        <v>3</v>
      </c>
    </row>
    <row r="8" spans="1:3">
      <c r="A8" s="5" t="s">
        <v>39</v>
      </c>
      <c r="B8" s="6">
        <v>80000</v>
      </c>
    </row>
    <row r="9" spans="1:3">
      <c r="A9" s="22" t="s">
        <v>42</v>
      </c>
      <c r="B9" s="13">
        <f>SUM(B4:B8)</f>
        <v>265690</v>
      </c>
    </row>
    <row r="10" spans="1:3">
      <c r="A10" s="5"/>
      <c r="B10" s="3"/>
    </row>
    <row r="11" spans="1:3" ht="21">
      <c r="A11" s="12" t="s">
        <v>29</v>
      </c>
      <c r="B11" s="4"/>
    </row>
    <row r="12" spans="1:3">
      <c r="A12" s="5" t="s">
        <v>0</v>
      </c>
      <c r="B12" s="6">
        <v>0</v>
      </c>
    </row>
    <row r="13" spans="1:3">
      <c r="A13" s="5" t="s">
        <v>35</v>
      </c>
      <c r="B13" s="6">
        <v>140000</v>
      </c>
    </row>
    <row r="14" spans="1:3">
      <c r="A14" s="5" t="s">
        <v>1</v>
      </c>
      <c r="B14" s="6">
        <v>25000</v>
      </c>
      <c r="C14" s="1">
        <v>4</v>
      </c>
    </row>
    <row r="15" spans="1:3">
      <c r="A15" s="5" t="s">
        <v>2</v>
      </c>
      <c r="B15" s="6">
        <v>9645</v>
      </c>
    </row>
    <row r="16" spans="1:3">
      <c r="A16" s="5" t="s">
        <v>55</v>
      </c>
      <c r="B16" s="6">
        <v>25000</v>
      </c>
      <c r="C16" s="1">
        <v>5</v>
      </c>
    </row>
    <row r="17" spans="1:3">
      <c r="A17" s="5" t="s">
        <v>3</v>
      </c>
      <c r="B17" s="6">
        <v>0</v>
      </c>
    </row>
    <row r="18" spans="1:3">
      <c r="A18" s="9" t="s">
        <v>4</v>
      </c>
      <c r="B18" s="14">
        <f>SUM(B12:B17)</f>
        <v>199645</v>
      </c>
    </row>
    <row r="19" spans="1:3">
      <c r="A19" s="5"/>
      <c r="B19" s="3"/>
    </row>
    <row r="20" spans="1:3">
      <c r="A20" s="21" t="s">
        <v>47</v>
      </c>
      <c r="B20" s="13">
        <f>B9-B18</f>
        <v>66045</v>
      </c>
    </row>
    <row r="21" spans="1:3">
      <c r="A21" s="5"/>
      <c r="B21" s="3"/>
    </row>
    <row r="22" spans="1:3" ht="21">
      <c r="A22" s="12" t="s">
        <v>30</v>
      </c>
      <c r="B22" s="4"/>
    </row>
    <row r="23" spans="1:3">
      <c r="A23" s="5" t="s">
        <v>31</v>
      </c>
      <c r="B23" s="6">
        <v>0</v>
      </c>
    </row>
    <row r="24" spans="1:3">
      <c r="A24" s="5" t="s">
        <v>56</v>
      </c>
      <c r="B24" s="6">
        <v>0</v>
      </c>
    </row>
    <row r="25" spans="1:3">
      <c r="A25" s="10" t="s">
        <v>57</v>
      </c>
      <c r="B25" s="6">
        <v>0</v>
      </c>
    </row>
    <row r="26" spans="1:3">
      <c r="A26" s="10" t="s">
        <v>50</v>
      </c>
      <c r="B26" s="6">
        <v>0</v>
      </c>
    </row>
    <row r="27" spans="1:3">
      <c r="A27" s="5" t="s">
        <v>5</v>
      </c>
      <c r="B27" s="6">
        <v>24990</v>
      </c>
      <c r="C27" s="1">
        <v>6</v>
      </c>
    </row>
    <row r="28" spans="1:3">
      <c r="A28" s="5" t="s">
        <v>6</v>
      </c>
      <c r="B28" s="6">
        <v>3000</v>
      </c>
    </row>
    <row r="29" spans="1:3">
      <c r="A29" s="5" t="s">
        <v>7</v>
      </c>
      <c r="B29" s="6">
        <v>0</v>
      </c>
    </row>
    <row r="30" spans="1:3">
      <c r="A30" s="5" t="s">
        <v>8</v>
      </c>
      <c r="B30" s="6">
        <v>200</v>
      </c>
    </row>
    <row r="31" spans="1:3">
      <c r="A31" s="5" t="s">
        <v>58</v>
      </c>
      <c r="B31" s="6">
        <v>0</v>
      </c>
    </row>
    <row r="32" spans="1:3">
      <c r="A32" s="5" t="s">
        <v>59</v>
      </c>
      <c r="B32" s="6">
        <v>19800</v>
      </c>
      <c r="C32" s="1">
        <v>7</v>
      </c>
    </row>
    <row r="33" spans="1:3">
      <c r="A33" s="5" t="s">
        <v>9</v>
      </c>
      <c r="B33" s="6">
        <v>0</v>
      </c>
    </row>
    <row r="34" spans="1:3">
      <c r="A34" s="5" t="s">
        <v>60</v>
      </c>
      <c r="B34" s="6">
        <v>0</v>
      </c>
    </row>
    <row r="35" spans="1:3">
      <c r="A35" s="5" t="s">
        <v>61</v>
      </c>
      <c r="B35" s="6">
        <v>0</v>
      </c>
    </row>
    <row r="36" spans="1:3">
      <c r="A36" s="5" t="s">
        <v>62</v>
      </c>
      <c r="B36" s="6">
        <v>0</v>
      </c>
    </row>
    <row r="37" spans="1:3">
      <c r="A37" s="5" t="s">
        <v>10</v>
      </c>
      <c r="B37" s="6">
        <v>0</v>
      </c>
    </row>
    <row r="38" spans="1:3">
      <c r="A38" s="5" t="s">
        <v>11</v>
      </c>
      <c r="B38" s="6">
        <v>0</v>
      </c>
    </row>
    <row r="39" spans="1:3">
      <c r="A39" s="5" t="s">
        <v>63</v>
      </c>
      <c r="B39" s="6"/>
    </row>
    <row r="40" spans="1:3">
      <c r="A40" s="5" t="s">
        <v>64</v>
      </c>
      <c r="B40" s="6">
        <v>0</v>
      </c>
    </row>
    <row r="41" spans="1:3">
      <c r="A41" s="5" t="s">
        <v>12</v>
      </c>
      <c r="B41" s="6">
        <v>0</v>
      </c>
    </row>
    <row r="42" spans="1:3">
      <c r="A42" s="5" t="s">
        <v>13</v>
      </c>
      <c r="B42" s="6">
        <v>0</v>
      </c>
    </row>
    <row r="43" spans="1:3">
      <c r="A43" s="5" t="s">
        <v>14</v>
      </c>
      <c r="B43" s="6">
        <v>0</v>
      </c>
    </row>
    <row r="44" spans="1:3">
      <c r="A44" s="5" t="s">
        <v>15</v>
      </c>
      <c r="B44" s="6">
        <v>0</v>
      </c>
    </row>
    <row r="45" spans="1:3">
      <c r="A45" s="5" t="s">
        <v>16</v>
      </c>
      <c r="B45" s="6">
        <v>0</v>
      </c>
    </row>
    <row r="46" spans="1:3">
      <c r="A46" s="5" t="s">
        <v>51</v>
      </c>
      <c r="B46" s="6">
        <v>0</v>
      </c>
    </row>
    <row r="47" spans="1:3">
      <c r="A47" s="5" t="s">
        <v>17</v>
      </c>
      <c r="B47" s="6">
        <v>0</v>
      </c>
    </row>
    <row r="48" spans="1:3">
      <c r="A48" s="5" t="s">
        <v>18</v>
      </c>
      <c r="B48" s="6">
        <v>10755</v>
      </c>
      <c r="C48" s="1">
        <v>8</v>
      </c>
    </row>
    <row r="49" spans="1:2">
      <c r="A49" s="5" t="s">
        <v>19</v>
      </c>
      <c r="B49" s="6">
        <v>0</v>
      </c>
    </row>
    <row r="50" spans="1:2">
      <c r="A50" s="5" t="s">
        <v>20</v>
      </c>
      <c r="B50" s="6">
        <v>0</v>
      </c>
    </row>
    <row r="51" spans="1:2">
      <c r="A51" s="5" t="s">
        <v>49</v>
      </c>
      <c r="B51" s="3">
        <v>5800</v>
      </c>
    </row>
    <row r="52" spans="1:2">
      <c r="A52" s="9" t="s">
        <v>21</v>
      </c>
      <c r="B52" s="14">
        <f>SUM(B23:B51)</f>
        <v>64545</v>
      </c>
    </row>
    <row r="53" spans="1:2">
      <c r="A53" s="5"/>
      <c r="B53" s="8"/>
    </row>
    <row r="54" spans="1:2">
      <c r="A54" s="21" t="s">
        <v>48</v>
      </c>
      <c r="B54" s="13">
        <f>B20-B52</f>
        <v>1500</v>
      </c>
    </row>
    <row r="55" spans="1:2" ht="21">
      <c r="A55" s="12" t="s">
        <v>32</v>
      </c>
      <c r="B55" s="4"/>
    </row>
    <row r="56" spans="1:2">
      <c r="A56" s="5" t="s">
        <v>22</v>
      </c>
      <c r="B56" s="6">
        <v>1000</v>
      </c>
    </row>
    <row r="57" spans="1:2">
      <c r="A57" s="5" t="s">
        <v>23</v>
      </c>
      <c r="B57" s="6">
        <v>500</v>
      </c>
    </row>
    <row r="58" spans="1:2">
      <c r="A58" s="5" t="s">
        <v>24</v>
      </c>
      <c r="B58" s="6">
        <v>0</v>
      </c>
    </row>
    <row r="59" spans="1:2">
      <c r="A59" s="9" t="s">
        <v>25</v>
      </c>
      <c r="B59" s="14">
        <f>SUM(B56:B58)</f>
        <v>1500</v>
      </c>
    </row>
    <row r="60" spans="1:2">
      <c r="A60" s="5"/>
      <c r="B60" s="3"/>
    </row>
    <row r="61" spans="1:2" ht="21">
      <c r="A61" s="12" t="s">
        <v>33</v>
      </c>
      <c r="B61" s="4"/>
    </row>
    <row r="62" spans="1:2">
      <c r="A62" s="5" t="s">
        <v>65</v>
      </c>
      <c r="B62" s="6">
        <v>0</v>
      </c>
    </row>
    <row r="63" spans="1:2">
      <c r="A63" s="5" t="s">
        <v>3</v>
      </c>
      <c r="B63" s="6">
        <v>0</v>
      </c>
    </row>
    <row r="64" spans="1:2">
      <c r="A64" s="9" t="s">
        <v>26</v>
      </c>
      <c r="B64" s="14">
        <f>SUM(B62:B63)</f>
        <v>0</v>
      </c>
    </row>
    <row r="65" spans="1:2">
      <c r="A65" s="5"/>
      <c r="B65" s="3"/>
    </row>
    <row r="66" spans="1:2">
      <c r="A66" s="7" t="s">
        <v>46</v>
      </c>
      <c r="B66" s="13">
        <f>B52+B59+B64</f>
        <v>66045</v>
      </c>
    </row>
    <row r="67" spans="1:2">
      <c r="A67" s="5"/>
      <c r="B67" s="3"/>
    </row>
    <row r="68" spans="1:2" ht="22" thickBot="1">
      <c r="A68" s="23" t="s">
        <v>27</v>
      </c>
      <c r="B68" s="15">
        <f>B20-B66</f>
        <v>0</v>
      </c>
    </row>
    <row r="69" spans="1:2" ht="16" thickBot="1">
      <c r="A69" s="18" t="s">
        <v>37</v>
      </c>
    </row>
    <row r="70" spans="1:2">
      <c r="A70" s="1" t="s">
        <v>40</v>
      </c>
    </row>
    <row r="71" spans="1:2">
      <c r="A71" s="1" t="s">
        <v>67</v>
      </c>
    </row>
    <row r="72" spans="1:2">
      <c r="A72" s="1" t="s">
        <v>41</v>
      </c>
    </row>
    <row r="73" spans="1:2">
      <c r="A73" s="1" t="s">
        <v>43</v>
      </c>
    </row>
    <row r="74" spans="1:2">
      <c r="A74" s="1" t="s">
        <v>44</v>
      </c>
    </row>
    <row r="75" spans="1:2">
      <c r="A75" s="1" t="s">
        <v>66</v>
      </c>
    </row>
    <row r="76" spans="1:2">
      <c r="A76" s="1" t="s">
        <v>45</v>
      </c>
    </row>
    <row r="77" spans="1:2">
      <c r="A77" s="1" t="s">
        <v>68</v>
      </c>
    </row>
  </sheetData>
  <phoneticPr fontId="0" type="noConversion"/>
  <pageMargins left="0.70866141732283472" right="1.299212598425197" top="0.62992125984251968" bottom="0.62992125984251968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 Sheet 1</vt:lpstr>
      <vt:lpstr> Sheet2</vt:lpstr>
      <vt:lpstr> 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NillerWischmann</dc:creator>
  <cp:lastModifiedBy>Niels Erik  Wischmann</cp:lastModifiedBy>
  <dcterms:created xsi:type="dcterms:W3CDTF">2003-03-05T19:49:54Z</dcterms:created>
  <dcterms:modified xsi:type="dcterms:W3CDTF">2022-10-11T20:29:05Z</dcterms:modified>
</cp:coreProperties>
</file>